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1540" windowHeight="9540"/>
  </bookViews>
  <sheets>
    <sheet name="BALANCE" sheetId="1" r:id="rId1"/>
  </sheets>
  <definedNames>
    <definedName name="_xlnm.Print_Area" localSheetId="0">BALANCE!$A$1:$E$75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E18" i="1" l="1"/>
  <c r="E19" i="1" s="1"/>
  <c r="E20" i="1" s="1"/>
  <c r="E27" i="1" s="1"/>
  <c r="D18" i="1"/>
  <c r="D19" i="1" s="1"/>
  <c r="D20" i="1" s="1"/>
  <c r="D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<sst xmlns="http://schemas.openxmlformats.org/spreadsheetml/2006/main" count="74" uniqueCount="50">
  <si>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</si>
  <si>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</si>
  <si>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</si>
  <si>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</si>
  <si>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</si>
  <si>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</si>
  <si>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</si>
  <si>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</si>
  <si>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</si>
  <si>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</si>
  <si>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</si>
  <si>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</si>
  <si>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</si>
  <si>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</si>
  <si>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</si>
  <si>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</si>
  <si>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</si>
  <si>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</si>
  <si>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</si>
  <si>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</si>
  <si>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</si>
  <si>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</si>
  <si>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</si>
  <si>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</si>
  <si>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</si>
  <si>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</si>
  <si>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</si>
  <si>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</si>
  <si>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</si>
  <si>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</si>
  <si>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</si>
  <si>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</si>
  <si>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</si>
  <si>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</si>
  <si>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</si>
  <si>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</si>
  <si>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</si>
  <si>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</si>
  <si>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</si>
  <si>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</si>
  <si>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</si>
  <si>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</si>
  <si>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</si>
  <si>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</si>
  <si>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LIC. MIGUEL ANGEL LOPEZ GRANADOS</t>
  </si>
  <si>
    <t>LIC. LOURDES LIZET BLANCO PEREZ</t>
  </si>
  <si>
    <t xml:space="preserve">DIRECTOR EJECUTIVO </t>
  </si>
  <si>
    <t>DIRECTORA FINANCIERA</t>
  </si>
  <si>
    <t>JUNTA MUNICIPAL DE AGUA Y SANEAMIENTO DE CUAUHTEMOC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</si>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</sst>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F75" sqref="F75"/>
    </sheetView>
  </sheetViews>
  <sheetFormatPr baseColWidth="10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3"/>
    <row r="2" spans="2:5" x14ac:dyDescent="0.25">
      <c r="B2" s="48" t="s">
        <v>48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49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243345462</v>
      </c>
      <c r="D8" s="5">
        <f t="shared" ref="D8:E8" si="0">SUM(D9:D11)</f>
        <v>236730477</v>
      </c>
      <c r="E8" s="5">
        <f t="shared" si="0"/>
        <v>236730477</v>
      </c>
    </row>
    <row r="9" spans="2:5" x14ac:dyDescent="0.25">
      <c r="B9" s="28" t="s">
        <v>9</v>
      </c>
      <c r="C9" s="33">
        <v>243345462</v>
      </c>
      <c r="D9" s="33">
        <v>236730477</v>
      </c>
      <c r="E9" s="33">
        <v>236730477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257848153</v>
      </c>
      <c r="D12" s="5">
        <f>SUM(D13+D14)</f>
        <v>255981768</v>
      </c>
      <c r="E12" s="5">
        <f>SUM(E13+E14)</f>
        <v>241773714</v>
      </c>
    </row>
    <row r="13" spans="2:5" ht="24" x14ac:dyDescent="0.25">
      <c r="B13" s="28" t="s">
        <v>13</v>
      </c>
      <c r="C13" s="33">
        <v>243345462</v>
      </c>
      <c r="D13" s="33">
        <v>238954610</v>
      </c>
      <c r="E13" s="33">
        <v>224746556</v>
      </c>
    </row>
    <row r="14" spans="2:5" ht="24" x14ac:dyDescent="0.25">
      <c r="B14" s="28" t="s">
        <v>14</v>
      </c>
      <c r="C14" s="33">
        <v>14502691</v>
      </c>
      <c r="D14" s="33">
        <v>17027158</v>
      </c>
      <c r="E14" s="33">
        <v>17027158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17027158</v>
      </c>
      <c r="E15" s="5">
        <f t="shared" si="1"/>
        <v>17027158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17027158</v>
      </c>
      <c r="E17" s="33">
        <v>17027158</v>
      </c>
    </row>
    <row r="18" spans="2:5" x14ac:dyDescent="0.25">
      <c r="B18" s="27" t="s">
        <v>18</v>
      </c>
      <c r="C18" s="5">
        <f>C8-C12+C15</f>
        <v>-14502691</v>
      </c>
      <c r="D18" s="5">
        <f t="shared" ref="D18:E18" si="2">D8-D12+D15</f>
        <v>-2224133</v>
      </c>
      <c r="E18" s="5">
        <f t="shared" si="2"/>
        <v>11983921</v>
      </c>
    </row>
    <row r="19" spans="2:5" ht="24" x14ac:dyDescent="0.25">
      <c r="B19" s="27" t="s">
        <v>19</v>
      </c>
      <c r="C19" s="5">
        <f>C18-C11</f>
        <v>-14502691</v>
      </c>
      <c r="D19" s="5">
        <f t="shared" ref="D19:E19" si="3">D18-D11</f>
        <v>-2224133</v>
      </c>
      <c r="E19" s="5">
        <f t="shared" si="3"/>
        <v>11983921</v>
      </c>
    </row>
    <row r="20" spans="2:5" ht="24.75" thickBot="1" x14ac:dyDescent="0.3">
      <c r="B20" s="29" t="s">
        <v>20</v>
      </c>
      <c r="C20" s="7">
        <f>C19-C15</f>
        <v>-14502691</v>
      </c>
      <c r="D20" s="7">
        <f t="shared" ref="D20:E20" si="4">D19-D15</f>
        <v>-19251291</v>
      </c>
      <c r="E20" s="7">
        <f t="shared" si="4"/>
        <v>-5043237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-14502691</v>
      </c>
      <c r="D27" s="5">
        <f t="shared" ref="D27:E27" si="6">D20+D24</f>
        <v>-19251291</v>
      </c>
      <c r="E27" s="5">
        <f t="shared" si="6"/>
        <v>-5043237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243345462</v>
      </c>
      <c r="D45" s="22">
        <f t="shared" ref="D45:E45" si="10">D9</f>
        <v>236730477</v>
      </c>
      <c r="E45" s="22">
        <f t="shared" si="10"/>
        <v>236730477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243345462</v>
      </c>
      <c r="D49" s="22">
        <f t="shared" ref="D49:E49" si="14">D13</f>
        <v>238954610</v>
      </c>
      <c r="E49" s="22">
        <f t="shared" si="14"/>
        <v>224746556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-2224133</v>
      </c>
      <c r="E51" s="21">
        <f t="shared" si="16"/>
        <v>11983921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-2224133</v>
      </c>
      <c r="E52" s="21">
        <f t="shared" si="17"/>
        <v>11983921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14502691</v>
      </c>
      <c r="D61" s="22">
        <f t="shared" ref="D61:E61" si="22">D14</f>
        <v>17027158</v>
      </c>
      <c r="E61" s="22">
        <f t="shared" si="22"/>
        <v>17027158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17027158</v>
      </c>
      <c r="E62" s="22">
        <f t="shared" si="23"/>
        <v>17027158</v>
      </c>
    </row>
    <row r="63" spans="2:6" ht="24" x14ac:dyDescent="0.25">
      <c r="B63" s="27" t="s">
        <v>42</v>
      </c>
      <c r="C63" s="21">
        <f>C57+C58-C61+C62</f>
        <v>-14502691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-14502691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 t="s">
        <v>44</v>
      </c>
      <c r="C72" s="39"/>
      <c r="D72" s="39" t="s">
        <v>45</v>
      </c>
    </row>
    <row r="73" spans="2:18" s="40" customFormat="1" x14ac:dyDescent="0.25">
      <c r="B73" s="38" t="s">
        <v>46</v>
      </c>
      <c r="C73" s="39"/>
      <c r="D73" s="39" t="s">
        <v>47</v>
      </c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2024-07-26T22:08:21Z</cp:lastPrinted>
  <dcterms:created xsi:type="dcterms:W3CDTF">2020-01-08T20:37:56Z</dcterms:created>
  <dcterms:modified xsi:type="dcterms:W3CDTF">2025-01-31T17:24:37Z</dcterms:modified>
</cp:coreProperties>
</file>